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90" tabRatio="3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E17" i="1" s="1"/>
  <c r="C23" i="1"/>
  <c r="E23" i="1" s="1"/>
  <c r="C21" i="1"/>
  <c r="H21" i="1" s="1"/>
  <c r="C19" i="1"/>
  <c r="G19" i="1" s="1"/>
  <c r="F23" i="1"/>
  <c r="F19" i="1"/>
  <c r="H19" i="1"/>
  <c r="F9" i="1"/>
  <c r="G9" i="1"/>
  <c r="H9" i="1"/>
  <c r="F10" i="1"/>
  <c r="G10" i="1"/>
  <c r="H10" i="1"/>
  <c r="F11" i="1"/>
  <c r="G11" i="1"/>
  <c r="H11" i="1"/>
  <c r="F12" i="1"/>
  <c r="G12" i="1"/>
  <c r="H12" i="1"/>
  <c r="F13" i="1"/>
  <c r="G13" i="1"/>
  <c r="H13" i="1"/>
  <c r="E9" i="1"/>
  <c r="E10" i="1"/>
  <c r="E11" i="1"/>
  <c r="E12" i="1"/>
  <c r="E13" i="1"/>
  <c r="D10" i="1"/>
  <c r="D11" i="1"/>
  <c r="D12" i="1"/>
  <c r="D13" i="1"/>
  <c r="D9" i="1"/>
  <c r="D23" i="1"/>
  <c r="H23" i="1"/>
  <c r="G23" i="1"/>
  <c r="D19" i="1"/>
  <c r="F17" i="1" l="1"/>
  <c r="F21" i="1"/>
  <c r="E19" i="1"/>
  <c r="E21" i="1"/>
  <c r="G21" i="1"/>
  <c r="G17" i="1"/>
  <c r="D17" i="1"/>
  <c r="H17" i="1"/>
  <c r="D21" i="1"/>
</calcChain>
</file>

<file path=xl/sharedStrings.xml><?xml version="1.0" encoding="utf-8"?>
<sst xmlns="http://schemas.openxmlformats.org/spreadsheetml/2006/main" count="11" uniqueCount="11">
  <si>
    <t>Обороты</t>
  </si>
  <si>
    <t>Главная пара</t>
  </si>
  <si>
    <t>Передача</t>
  </si>
  <si>
    <t>Окр. Колеса</t>
  </si>
  <si>
    <t>холостые на первой передаче</t>
  </si>
  <si>
    <t>наборы звезд</t>
  </si>
  <si>
    <t>Расчет скорости в зависимости от оборотов двигателя и передачи</t>
  </si>
  <si>
    <t>макс. момент на 5-ой</t>
  </si>
  <si>
    <t>макс. мощность на 5-ой</t>
  </si>
  <si>
    <t>Honda XR650L</t>
  </si>
  <si>
    <t>крейсер на 5й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</si>
</sst>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8" x14ac:knownFonts="1"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"/>
      <family val="1"/>
      <charset val="1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b/>
      <sz val="16"/>
      <name val="Arial Unicode MS"/>
      <family val="2"/>
      <charset val="204"/>
    </font>
    <font>
      <b/>
      <sz val="16"/>
      <color rgb="FF002060"/>
      <name val="Arial"/>
      <family val="2"/>
      <charset val="204"/>
    </font>
    <font>
      <b/>
      <sz val="16"/>
      <color theme="5" tint="-0.249977111117893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/>
    <xf numFmtId="164" fontId="1" fillId="0" borderId="0" xfId="0" applyNumberFormat="1" applyFont="1"/>
    <xf numFmtId="164" fontId="2" fillId="0" borderId="0" xfId="0" applyNumberFormat="1" applyFont="1"/>
    <xf numFmtId="0" fontId="3" fillId="0" borderId="0" xfId="0" applyNumberFormat="1" applyFont="1"/>
    <xf numFmtId="0" fontId="3" fillId="0" borderId="0" xfId="0" applyFont="1"/>
    <xf numFmtId="0" fontId="1" fillId="2" borderId="0" xfId="0" applyFont="1" applyFill="1"/>
    <xf numFmtId="0" fontId="4" fillId="0" borderId="0" xfId="0" applyFont="1"/>
    <xf numFmtId="0" fontId="1" fillId="3" borderId="0" xfId="0" applyFont="1" applyFill="1"/>
    <xf numFmtId="164" fontId="1" fillId="2" borderId="0" xfId="0" applyNumberFormat="1" applyFont="1" applyFill="1"/>
    <xf numFmtId="0" fontId="1" fillId="4" borderId="0" xfId="0" applyFont="1" applyFill="1"/>
    <xf numFmtId="0" fontId="3" fillId="3" borderId="0" xfId="0" applyNumberFormat="1" applyFont="1" applyFill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2" fontId="1" fillId="5" borderId="1" xfId="0" applyNumberFormat="1" applyFont="1" applyFill="1" applyBorder="1"/>
    <xf numFmtId="2" fontId="1" fillId="6" borderId="1" xfId="0" applyNumberFormat="1" applyFont="1" applyFill="1" applyBorder="1"/>
    <xf numFmtId="2" fontId="1" fillId="7" borderId="1" xfId="0" applyNumberFormat="1" applyFont="1" applyFill="1" applyBorder="1"/>
    <xf numFmtId="2" fontId="1" fillId="8" borderId="1" xfId="0" applyNumberFormat="1" applyFont="1" applyFill="1" applyBorder="1"/>
    <xf numFmtId="2" fontId="1" fillId="9" borderId="1" xfId="0" applyNumberFormat="1" applyFont="1" applyFill="1" applyBorder="1"/>
    <xf numFmtId="0" fontId="5" fillId="4" borderId="0" xfId="0" applyFont="1" applyFill="1"/>
    <xf numFmtId="0" fontId="6" fillId="5" borderId="1" xfId="0" applyFont="1" applyFill="1" applyBorder="1"/>
    <xf numFmtId="0" fontId="6" fillId="6" borderId="1" xfId="0" applyFont="1" applyFill="1" applyBorder="1"/>
    <xf numFmtId="0" fontId="6" fillId="7" borderId="1" xfId="0" applyFont="1" applyFill="1" applyBorder="1"/>
    <xf numFmtId="0" fontId="6" fillId="8" borderId="1" xfId="0" applyFont="1" applyFill="1" applyBorder="1"/>
    <xf numFmtId="0" fontId="6" fillId="9" borderId="1" xfId="0" applyFont="1" applyFill="1" applyBorder="1"/>
    <xf numFmtId="0" fontId="7" fillId="5" borderId="1" xfId="0" applyFont="1" applyFill="1" applyBorder="1"/>
    <xf numFmtId="0" fontId="7" fillId="6" borderId="1" xfId="0" applyFont="1" applyFill="1" applyBorder="1"/>
    <xf numFmtId="0" fontId="7" fillId="7" borderId="1" xfId="0" applyFont="1" applyFill="1" applyBorder="1"/>
    <xf numFmtId="0" fontId="7" fillId="8" borderId="1" xfId="0" applyFont="1" applyFill="1" applyBorder="1"/>
    <xf numFmtId="0" fontId="7" fillId="9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topLeftCell="A4" workbookViewId="0">
      <selection activeCell="B10" sqref="B10"/>
    </sheetView>
  </sheetViews>
  <sheetFormatPr defaultColWidth="11.7109375" defaultRowHeight="15" x14ac:dyDescent="0.2"/>
  <cols>
    <col min="1" max="1" width="4.28515625" style="1" customWidth="1"/>
    <col min="2" max="2" width="16" style="1" customWidth="1"/>
    <col min="3" max="3" width="16.28515625" style="1" customWidth="1"/>
    <col min="4" max="16384" width="11.7109375" style="1"/>
  </cols>
  <sheetData>
    <row r="1" spans="1:8" ht="15.75" x14ac:dyDescent="0.25">
      <c r="D1" s="7" t="s">
        <v>9</v>
      </c>
    </row>
    <row r="2" spans="1:8" ht="18" x14ac:dyDescent="0.25">
      <c r="B2" s="9" t="s">
        <v>6</v>
      </c>
    </row>
    <row r="3" spans="1:8" x14ac:dyDescent="0.2">
      <c r="B3" s="8" t="s">
        <v>1</v>
      </c>
    </row>
    <row r="4" spans="1:8" x14ac:dyDescent="0.2">
      <c r="B4" s="11">
        <v>2.0289999999999999</v>
      </c>
    </row>
    <row r="5" spans="1:8" x14ac:dyDescent="0.2">
      <c r="B5" s="12" t="s">
        <v>3</v>
      </c>
      <c r="D5" s="1" t="s">
        <v>5</v>
      </c>
    </row>
    <row r="6" spans="1:8" ht="22.5" x14ac:dyDescent="0.4">
      <c r="B6" s="24">
        <v>2.1269999999999998</v>
      </c>
      <c r="D6" s="30">
        <v>14</v>
      </c>
      <c r="E6" s="31">
        <v>15</v>
      </c>
      <c r="F6" s="32">
        <v>13</v>
      </c>
      <c r="G6" s="33">
        <v>14</v>
      </c>
      <c r="H6" s="34">
        <v>16</v>
      </c>
    </row>
    <row r="7" spans="1:8" ht="20.25" x14ac:dyDescent="0.3">
      <c r="D7" s="25">
        <v>45</v>
      </c>
      <c r="E7" s="26">
        <v>45</v>
      </c>
      <c r="F7" s="27">
        <v>47</v>
      </c>
      <c r="G7" s="28">
        <v>47</v>
      </c>
      <c r="H7" s="29">
        <v>45</v>
      </c>
    </row>
    <row r="8" spans="1:8" x14ac:dyDescent="0.2">
      <c r="B8" s="10" t="s">
        <v>0</v>
      </c>
      <c r="C8" s="1" t="s">
        <v>2</v>
      </c>
      <c r="D8" s="14"/>
      <c r="E8" s="15"/>
      <c r="F8" s="16"/>
      <c r="G8" s="17"/>
      <c r="H8" s="18"/>
    </row>
    <row r="9" spans="1:8" s="3" customFormat="1" ht="15.75" x14ac:dyDescent="0.25">
      <c r="A9" s="2">
        <v>1</v>
      </c>
      <c r="B9" s="13">
        <v>4010</v>
      </c>
      <c r="C9" s="5">
        <v>2.6659999999999999</v>
      </c>
      <c r="D9" s="19">
        <f t="shared" ref="D9:H13" si="0">$B$9*60/$B$4/$C9*D$6/D$7*$B$6/1000</f>
        <v>29.43312959831875</v>
      </c>
      <c r="E9" s="20">
        <f t="shared" si="0"/>
        <v>31.535495998198662</v>
      </c>
      <c r="F9" s="21">
        <f t="shared" si="0"/>
        <v>26.167751998505267</v>
      </c>
      <c r="G9" s="22">
        <f t="shared" si="0"/>
        <v>28.180655998390293</v>
      </c>
      <c r="H9" s="23">
        <f t="shared" si="0"/>
        <v>33.637862398078568</v>
      </c>
    </row>
    <row r="10" spans="1:8" s="3" customFormat="1" x14ac:dyDescent="0.2">
      <c r="A10" s="2">
        <v>2</v>
      </c>
      <c r="C10" s="4">
        <v>1.647</v>
      </c>
      <c r="D10" s="19">
        <f t="shared" si="0"/>
        <v>47.643426538626464</v>
      </c>
      <c r="E10" s="20">
        <f t="shared" si="0"/>
        <v>51.046528434242639</v>
      </c>
      <c r="F10" s="21">
        <f t="shared" si="0"/>
        <v>42.357757636924745</v>
      </c>
      <c r="G10" s="22">
        <f t="shared" si="0"/>
        <v>45.616046685918953</v>
      </c>
      <c r="H10" s="23">
        <f t="shared" si="0"/>
        <v>54.449630329858813</v>
      </c>
    </row>
    <row r="11" spans="1:8" s="3" customFormat="1" x14ac:dyDescent="0.2">
      <c r="A11" s="2">
        <v>3</v>
      </c>
      <c r="C11" s="4">
        <v>1.25</v>
      </c>
      <c r="D11" s="19">
        <f t="shared" si="0"/>
        <v>62.774978807294239</v>
      </c>
      <c r="E11" s="20">
        <f t="shared" si="0"/>
        <v>67.258905864958095</v>
      </c>
      <c r="F11" s="21">
        <f t="shared" si="0"/>
        <v>55.810581462412046</v>
      </c>
      <c r="G11" s="22">
        <f t="shared" si="0"/>
        <v>60.103703113366819</v>
      </c>
      <c r="H11" s="23">
        <f t="shared" si="0"/>
        <v>71.742832922621986</v>
      </c>
    </row>
    <row r="12" spans="1:8" s="3" customFormat="1" x14ac:dyDescent="0.2">
      <c r="A12" s="2">
        <v>4</v>
      </c>
      <c r="C12" s="4">
        <v>1</v>
      </c>
      <c r="D12" s="19">
        <f t="shared" si="0"/>
        <v>78.46872350911778</v>
      </c>
      <c r="E12" s="20">
        <f t="shared" si="0"/>
        <v>84.073632331197643</v>
      </c>
      <c r="F12" s="21">
        <f t="shared" si="0"/>
        <v>69.76322682801505</v>
      </c>
      <c r="G12" s="22">
        <f t="shared" si="0"/>
        <v>75.129628891708521</v>
      </c>
      <c r="H12" s="23">
        <f t="shared" si="0"/>
        <v>89.678541153277479</v>
      </c>
    </row>
    <row r="13" spans="1:8" s="3" customFormat="1" x14ac:dyDescent="0.2">
      <c r="A13" s="2">
        <v>5</v>
      </c>
      <c r="C13" s="4">
        <v>0.84</v>
      </c>
      <c r="D13" s="19">
        <f t="shared" si="0"/>
        <v>93.415147034664031</v>
      </c>
      <c r="E13" s="20">
        <f t="shared" si="0"/>
        <v>100.08765753714006</v>
      </c>
      <c r="F13" s="21">
        <f t="shared" si="0"/>
        <v>83.051460509541741</v>
      </c>
      <c r="G13" s="22">
        <f t="shared" si="0"/>
        <v>89.4400343948911</v>
      </c>
      <c r="H13" s="23">
        <f t="shared" si="0"/>
        <v>106.76016803961605</v>
      </c>
    </row>
    <row r="14" spans="1:8" s="3" customFormat="1" x14ac:dyDescent="0.2">
      <c r="A14" s="2"/>
      <c r="C14" s="4"/>
      <c r="D14" s="19"/>
      <c r="E14" s="20"/>
      <c r="F14" s="21"/>
      <c r="G14" s="22"/>
      <c r="H14" s="23"/>
    </row>
    <row r="15" spans="1:8" s="3" customFormat="1" x14ac:dyDescent="0.2">
      <c r="A15" s="2"/>
      <c r="C15" s="4"/>
      <c r="D15" s="19"/>
      <c r="E15" s="20"/>
      <c r="F15" s="21"/>
      <c r="G15" s="22"/>
      <c r="H15" s="23"/>
    </row>
    <row r="16" spans="1:8" x14ac:dyDescent="0.2">
      <c r="B16" s="1" t="s">
        <v>4</v>
      </c>
      <c r="D16" s="14"/>
      <c r="E16" s="15"/>
      <c r="F16" s="16"/>
      <c r="G16" s="17"/>
      <c r="H16" s="18"/>
    </row>
    <row r="17" spans="1:8" ht="15.75" x14ac:dyDescent="0.25">
      <c r="A17" s="2">
        <v>1</v>
      </c>
      <c r="B17" s="6">
        <v>1300</v>
      </c>
      <c r="C17" s="5">
        <f>C9</f>
        <v>2.6659999999999999</v>
      </c>
      <c r="D17" s="19">
        <f>$B17*60/$B$4/$C17*D$6/D$7*$B$6/1000</f>
        <v>9.5419123386070748</v>
      </c>
      <c r="E17" s="20">
        <f>$B17*60/$B$4/$C17*E$6/E$7*$B$6/1000</f>
        <v>10.223477505650438</v>
      </c>
      <c r="F17" s="21">
        <f>$B17*60/$B$4/$C17*F$6/F$7*$B$6/1000</f>
        <v>8.4833111217099386</v>
      </c>
      <c r="G17" s="22">
        <f>$B17*60/$B$4/$C17*G$6/G$7*$B$6/1000</f>
        <v>9.1358735156876261</v>
      </c>
      <c r="H17" s="23">
        <f>$B17*60/$B$4/$C17*H$6/H$7*$B$6/1000</f>
        <v>10.905042672693801</v>
      </c>
    </row>
    <row r="18" spans="1:8" x14ac:dyDescent="0.2">
      <c r="B18" s="1" t="s">
        <v>7</v>
      </c>
      <c r="D18" s="14"/>
      <c r="E18" s="15"/>
      <c r="F18" s="16"/>
      <c r="G18" s="17"/>
      <c r="H18" s="18"/>
    </row>
    <row r="19" spans="1:8" ht="15.75" x14ac:dyDescent="0.25">
      <c r="A19" s="2">
        <v>6</v>
      </c>
      <c r="B19" s="6">
        <v>5000</v>
      </c>
      <c r="C19" s="4">
        <f>C13</f>
        <v>0.84</v>
      </c>
      <c r="D19" s="19">
        <f>$B19*60/$B$4/$C19*D$6/D$7*$B$6/1000</f>
        <v>116.47773944471824</v>
      </c>
      <c r="E19" s="20">
        <f>$B19*60/$B$4/$C19*E$6/E$7*$B$6/1000</f>
        <v>124.79757797648384</v>
      </c>
      <c r="F19" s="21">
        <f>$B19*60/$B$4/$C19*F$6/F$7*$B$6/1000</f>
        <v>103.55543704431638</v>
      </c>
      <c r="G19" s="22">
        <f>$B19*60/$B$4/$C19*G$6/G$7*$B$6/1000</f>
        <v>111.52123989387916</v>
      </c>
      <c r="H19" s="23">
        <f>$B19*60/$B$4/$C19*H$6/H$7*$B$6/1000</f>
        <v>133.11741650824942</v>
      </c>
    </row>
    <row r="20" spans="1:8" x14ac:dyDescent="0.2">
      <c r="B20" s="1" t="s">
        <v>8</v>
      </c>
      <c r="D20" s="14"/>
      <c r="E20" s="15"/>
      <c r="F20" s="16"/>
      <c r="G20" s="17"/>
      <c r="H20" s="18"/>
    </row>
    <row r="21" spans="1:8" ht="15.75" x14ac:dyDescent="0.25">
      <c r="A21" s="2">
        <v>6</v>
      </c>
      <c r="B21" s="6">
        <v>6000</v>
      </c>
      <c r="C21" s="4">
        <f>C13</f>
        <v>0.84</v>
      </c>
      <c r="D21" s="19">
        <f>$B21*60/$B$4/$C21*D$6/D$7*$B$6/1000</f>
        <v>139.77328733366187</v>
      </c>
      <c r="E21" s="20">
        <f>$B21*60/$B$4/$C21*E$6/E$7*$B$6/1000</f>
        <v>149.75709357178062</v>
      </c>
      <c r="F21" s="21">
        <f>$B21*60/$B$4/$C21*F$6/F$7*$B$6/1000</f>
        <v>124.26652445317963</v>
      </c>
      <c r="G21" s="22">
        <f>$B21*60/$B$4/$C21*G$6/G$7*$B$6/1000</f>
        <v>133.825487872655</v>
      </c>
      <c r="H21" s="23">
        <f>$B21*60/$B$4/$C21*H$6/H$7*$B$6/1000</f>
        <v>159.7408998098993</v>
      </c>
    </row>
    <row r="22" spans="1:8" x14ac:dyDescent="0.2">
      <c r="B22" s="1" t="s">
        <v>10</v>
      </c>
      <c r="D22" s="14"/>
      <c r="E22" s="15"/>
      <c r="F22" s="16"/>
      <c r="G22" s="17"/>
      <c r="H22" s="18"/>
    </row>
    <row r="23" spans="1:8" ht="15.75" x14ac:dyDescent="0.25">
      <c r="A23" s="2">
        <v>6</v>
      </c>
      <c r="B23" s="6">
        <v>4000</v>
      </c>
      <c r="C23" s="4">
        <f>C13</f>
        <v>0.84</v>
      </c>
      <c r="D23" s="19">
        <f>$B23*60/$B$4/$C23*D$6/D$7*$B$6/1000</f>
        <v>93.182191555774594</v>
      </c>
      <c r="E23" s="20">
        <f>$B23*60/$B$4/$C23*E$6/E$7*$B$6/1000</f>
        <v>99.838062381187086</v>
      </c>
      <c r="F23" s="21">
        <f>$B23*60/$B$4/$C23*F$6/F$7*$B$6/1000</f>
        <v>82.844349635453113</v>
      </c>
      <c r="G23" s="22">
        <f>$B23*60/$B$4/$C23*G$6/G$7*$B$6/1000</f>
        <v>89.216991915103335</v>
      </c>
      <c r="H23" s="23">
        <f>$B23*60/$B$4/$C23*H$6/H$7*$B$6/1000</f>
        <v>106.49393320659955</v>
      </c>
    </row>
  </sheetData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7109375" defaultRowHeight="12.75" x14ac:dyDescent="0.2"/>
  <sheetData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7109375" defaultRowHeight="12.75" x14ac:dyDescent="0.2"/>
  <sheetData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dcterms:created xsi:type="dcterms:W3CDTF">2014-06-02T04:34:08Z</dcterms:created>
  <dcterms:modified xsi:type="dcterms:W3CDTF">2017-08-09T14:50:52Z</dcterms:modified>
</cp:coreProperties>
</file>